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7110" yWindow="450" windowWidth="18510" windowHeight="11760" tabRatio="500"/>
  </bookViews>
  <sheets>
    <sheet name="Sheet1" sheetId="1" r:id="rId1"/>
  </sheets>
  <calcPr calcId="150001"/>
  <extLst>
    <ext xmlns:mx="http://schemas.microsoft.com/office/mac/excel/2008/main" uri="{7523E5D3-25F3-A5E0-1632-64F254C22452}">
      <mx:ArchID Flags="2"/>
    </ext>
  </extLst>
</workbook>
</file>

<file path=xl/calcChain.xml><?xml version="1.0" encoding="utf-8"?>
<calcChain xmlns="http://schemas.openxmlformats.org/spreadsheetml/2006/main">
  <c r="H17" i="1" l="1"/>
  <c r="H16" i="1"/>
  <c r="H5" i="1"/>
  <c r="D8" i="1"/>
  <c r="F4" i="1"/>
  <c r="F5" i="1"/>
  <c r="D14" i="1"/>
  <c r="H14" i="1"/>
  <c r="H8" i="1"/>
  <c r="H9" i="1"/>
  <c r="D10" i="1"/>
  <c r="H10" i="1"/>
  <c r="D13" i="1"/>
  <c r="H13" i="1"/>
  <c r="H12" i="1"/>
  <c r="H15" i="1"/>
  <c r="H18" i="1"/>
  <c r="H27" i="1"/>
  <c r="H28" i="1"/>
  <c r="H29" i="1"/>
  <c r="H30" i="1"/>
  <c r="H31" i="1"/>
  <c r="H32" i="1"/>
  <c r="H33" i="1"/>
  <c r="H34" i="1"/>
  <c r="B24" i="1"/>
  <c r="B23" i="1"/>
  <c r="B22" i="1"/>
  <c r="F11" i="1"/>
</calcChain>
</file>

<file path=xl/sharedStrings.xml><?xml version="1.0" encoding="utf-8"?>
<sst xmlns="http://schemas.openxmlformats.org/spreadsheetml/2006/main" count="43" uniqueCount="37">
  <si>
    <t>Teacher</t>
  </si>
  <si>
    <t>Line Manager</t>
  </si>
  <si>
    <t>Directed Time</t>
  </si>
  <si>
    <t>Title</t>
  </si>
  <si>
    <t>Total</t>
  </si>
  <si>
    <t>Contact Ensemble Time</t>
  </si>
  <si>
    <t>PPA Time</t>
  </si>
  <si>
    <t>Ensemble Set up Time</t>
  </si>
  <si>
    <t>Staff Training/Business Days</t>
  </si>
  <si>
    <t>Appraisal Meetings</t>
  </si>
  <si>
    <t>Number</t>
  </si>
  <si>
    <t>Value</t>
  </si>
  <si>
    <t>Contact Peri Teaching Time</t>
  </si>
  <si>
    <t>Teaching Staff
2017-18</t>
  </si>
  <si>
    <t>Date Completed</t>
  </si>
  <si>
    <t>Contracted Percentage</t>
  </si>
  <si>
    <t>hours over</t>
  </si>
  <si>
    <t>weeks</t>
  </si>
  <si>
    <t>TOTAL Contractual Requirements</t>
  </si>
  <si>
    <t>EVENTS</t>
  </si>
  <si>
    <t>Directed Time continued</t>
  </si>
  <si>
    <t>TOTAL Events</t>
  </si>
  <si>
    <t>TOTAL DIRECTED TIME HOURS</t>
  </si>
  <si>
    <t>REMAINING HOURS</t>
  </si>
  <si>
    <t>CONTRACTUAL REQUIREMENTS (Enter as time values using : to separate hours and minutes)</t>
  </si>
  <si>
    <r>
      <rPr>
        <b/>
        <sz val="12"/>
        <color theme="1"/>
        <rFont val="Gill Sans MT"/>
      </rPr>
      <t>Directed Time (156h 30m FTE)</t>
    </r>
    <r>
      <rPr>
        <sz val="12"/>
        <color theme="1"/>
        <rFont val="Gill Sans MT"/>
      </rPr>
      <t xml:space="preserve">
Directed Time is when a contracted employee is directed/instructed to undertake a piece of work by the line manager/Curricular Head/SMT.
Where non-income generating hours cannot be filled, you may be expected to undertake increased teaching to fill your total contracted hours.  For information, 156h 30m equates to 4h 45m of additional teaching a week over 33 weeks.</t>
    </r>
  </si>
  <si>
    <t>Line Manager Signature</t>
  </si>
  <si>
    <t>Teacher Signature</t>
  </si>
  <si>
    <t>Date</t>
  </si>
  <si>
    <t>Date Initially Completed</t>
  </si>
  <si>
    <t>hrs per week</t>
  </si>
  <si>
    <t>contact hrs</t>
  </si>
  <si>
    <t>minutes per week</t>
  </si>
  <si>
    <t>Curriculum Contact Time</t>
  </si>
  <si>
    <t>Curriculum PPA Time</t>
  </si>
  <si>
    <t>Hours</t>
  </si>
  <si>
    <t>SMT approved additional travel time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</si>
</sst>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h]:mm"/>
    <numFmt numFmtId="165" formatCode="d\ mmm\ yyyy"/>
  </numFmts>
  <fonts count="13">
    <font>
      <sz val="12"/>
      <color theme="1"/>
      <name val="Calibri"/>
      <family val="2"/>
      <scheme val="minor"/>
    </font>
    <font>
      <sz val="12"/>
      <color theme="1"/>
      <name val="Calibri"/>
      <family val="2"/>
      <charset val="128"/>
      <scheme val="minor"/>
    </font>
    <font>
      <sz val="8"/>
      <name val="Calibri"/>
      <family val="2"/>
      <charset val="128"/>
      <scheme val="minor"/>
    </font>
    <font>
      <sz val="12"/>
      <color theme="1"/>
      <name val="Gill Sans MT"/>
    </font>
    <font>
      <b/>
      <sz val="12"/>
      <color theme="1"/>
      <name val="Gill Sans MT"/>
    </font>
    <font>
      <sz val="11"/>
      <color theme="1"/>
      <name val="Gill Sans MT"/>
    </font>
    <font>
      <b/>
      <sz val="11"/>
      <color theme="1"/>
      <name val="Gill Sans MT"/>
    </font>
    <font>
      <sz val="22"/>
      <color theme="1"/>
      <name val="Gill Sans MT"/>
    </font>
    <font>
      <u/>
      <sz val="12"/>
      <color theme="10"/>
      <name val="Calibri"/>
      <family val="2"/>
      <charset val="128"/>
      <scheme val="minor"/>
    </font>
    <font>
      <u/>
      <sz val="12"/>
      <color theme="11"/>
      <name val="Calibri"/>
      <family val="2"/>
      <charset val="128"/>
      <scheme val="minor"/>
    </font>
    <font>
      <sz val="11"/>
      <color rgb="FF000000"/>
      <name val="Gill Sans MT"/>
    </font>
    <font>
      <b/>
      <sz val="11"/>
      <color rgb="FF000000"/>
      <name val="Gill Sans MT"/>
    </font>
    <font>
      <sz val="11"/>
      <color theme="0" tint="-0.249977111117893"/>
      <name val="Gill Sans MT"/>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42">
    <border>
      <left/>
      <right/>
      <top/>
      <bottom/>
      <diagonal/>
    </border>
    <border>
      <left/>
      <right/>
      <top style="thin">
        <color auto="1"/>
      </top>
      <bottom style="double">
        <color auto="1"/>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style="medium">
        <color theme="0" tint="-0.249977111117893"/>
      </left>
      <right style="medium">
        <color theme="0" tint="-0.249977111117893"/>
      </right>
      <top/>
      <bottom style="medium">
        <color theme="0" tint="-0.249977111117893"/>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auto="1"/>
      </top>
      <bottom style="double">
        <color auto="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right style="medium">
        <color theme="0" tint="-0.249977111117893"/>
      </right>
      <top/>
      <bottom/>
      <diagonal/>
    </border>
    <border>
      <left style="medium">
        <color theme="0" tint="-0.249977111117893"/>
      </left>
      <right style="medium">
        <color theme="0" tint="-0.249977111117893"/>
      </right>
      <top style="thin">
        <color auto="1"/>
      </top>
      <bottom style="double">
        <color auto="1"/>
      </bottom>
      <diagonal/>
    </border>
    <border>
      <left style="medium">
        <color theme="0" tint="-0.249977111117893"/>
      </left>
      <right/>
      <top/>
      <bottom/>
      <diagonal/>
    </border>
    <border>
      <left style="medium">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medium">
        <color theme="0" tint="-0.249977111117893"/>
      </left>
      <right/>
      <top style="thin">
        <color theme="0" tint="-0.249977111117893"/>
      </top>
      <bottom style="thin">
        <color theme="0" tint="-0.249977111117893"/>
      </bottom>
      <diagonal/>
    </border>
    <border>
      <left style="medium">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right style="medium">
        <color theme="0" tint="-0.249977111117893"/>
      </right>
      <top style="thin">
        <color theme="0" tint="-0.249977111117893"/>
      </top>
      <bottom style="medium">
        <color theme="0" tint="-0.249977111117893"/>
      </bottom>
      <diagonal/>
    </border>
    <border>
      <left/>
      <right style="medium">
        <color theme="0" tint="-0.249977111117893"/>
      </right>
      <top style="medium">
        <color theme="0" tint="-0.249977111117893"/>
      </top>
      <bottom style="thin">
        <color theme="0" tint="-0.249977111117893"/>
      </bottom>
      <diagonal/>
    </border>
  </borders>
  <cellStyleXfs count="26">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127">
    <xf numFmtId="0" fontId="0" fillId="0" borderId="0" xfId="0"/>
    <xf numFmtId="0" fontId="5" fillId="0" borderId="0" xfId="0" applyFont="1" applyFill="1"/>
    <xf numFmtId="164" fontId="5" fillId="0" borderId="0" xfId="0" applyNumberFormat="1" applyFont="1" applyFill="1"/>
    <xf numFmtId="0" fontId="5" fillId="0" borderId="0" xfId="0" applyFont="1" applyFill="1" applyAlignment="1">
      <alignment horizontal="center" vertical="center"/>
    </xf>
    <xf numFmtId="0" fontId="5" fillId="2" borderId="0" xfId="0" applyFont="1" applyFill="1" applyAlignment="1">
      <alignment horizontal="center" vertical="center"/>
    </xf>
    <xf numFmtId="0" fontId="5" fillId="0" borderId="0" xfId="0" applyFont="1" applyFill="1" applyBorder="1"/>
    <xf numFmtId="164" fontId="5" fillId="0" borderId="0" xfId="0" applyNumberFormat="1" applyFont="1" applyFill="1" applyBorder="1"/>
    <xf numFmtId="0" fontId="6" fillId="2" borderId="2" xfId="0" applyFont="1" applyFill="1" applyBorder="1" applyAlignment="1">
      <alignment horizontal="left" vertical="center"/>
    </xf>
    <xf numFmtId="0" fontId="5" fillId="2" borderId="2" xfId="0" applyFont="1" applyFill="1" applyBorder="1" applyAlignment="1">
      <alignment horizontal="center" vertical="center"/>
    </xf>
    <xf numFmtId="0" fontId="5" fillId="3" borderId="2" xfId="0" applyFont="1" applyFill="1" applyBorder="1" applyAlignment="1">
      <alignment horizontal="center" vertical="center"/>
    </xf>
    <xf numFmtId="0" fontId="6" fillId="2" borderId="2" xfId="0" applyFont="1" applyFill="1" applyBorder="1" applyAlignment="1">
      <alignment horizontal="left" vertical="center"/>
    </xf>
    <xf numFmtId="164" fontId="5" fillId="2" borderId="17" xfId="0" applyNumberFormat="1" applyFont="1" applyFill="1" applyBorder="1" applyAlignment="1">
      <alignment horizontal="right" vertical="center"/>
    </xf>
    <xf numFmtId="164" fontId="5" fillId="2" borderId="2" xfId="0" applyNumberFormat="1" applyFont="1" applyFill="1" applyBorder="1" applyAlignment="1">
      <alignment horizontal="right" vertical="center"/>
    </xf>
    <xf numFmtId="164" fontId="12" fillId="2" borderId="2" xfId="0" applyNumberFormat="1" applyFont="1" applyFill="1" applyBorder="1" applyAlignment="1">
      <alignment horizontal="center" vertical="center"/>
    </xf>
    <xf numFmtId="164" fontId="12" fillId="2" borderId="11" xfId="0" applyNumberFormat="1" applyFont="1" applyFill="1" applyBorder="1" applyAlignment="1">
      <alignment horizontal="center" vertical="center"/>
    </xf>
    <xf numFmtId="0" fontId="5" fillId="2" borderId="10" xfId="0" applyFont="1" applyFill="1" applyBorder="1" applyAlignment="1">
      <alignment vertical="center"/>
    </xf>
    <xf numFmtId="164" fontId="5" fillId="2" borderId="11" xfId="0" applyNumberFormat="1" applyFont="1" applyFill="1" applyBorder="1" applyAlignment="1">
      <alignment vertical="center"/>
    </xf>
    <xf numFmtId="46" fontId="5" fillId="2" borderId="12" xfId="0" applyNumberFormat="1" applyFont="1" applyFill="1" applyBorder="1" applyAlignment="1">
      <alignment vertical="center"/>
    </xf>
    <xf numFmtId="164" fontId="5" fillId="2" borderId="17" xfId="0" applyNumberFormat="1" applyFont="1" applyFill="1" applyBorder="1" applyAlignment="1">
      <alignment horizontal="center" vertical="center"/>
    </xf>
    <xf numFmtId="164" fontId="5" fillId="2" borderId="18" xfId="0" applyNumberFormat="1" applyFont="1" applyFill="1" applyBorder="1" applyAlignment="1">
      <alignment horizontal="center" vertical="center"/>
    </xf>
    <xf numFmtId="0" fontId="5" fillId="2" borderId="11" xfId="0" applyFont="1" applyFill="1" applyBorder="1" applyAlignment="1">
      <alignment horizontal="left" vertical="center"/>
    </xf>
    <xf numFmtId="164" fontId="5" fillId="3" borderId="17" xfId="0" applyNumberFormat="1" applyFont="1" applyFill="1" applyBorder="1" applyAlignment="1">
      <alignment horizontal="center" vertical="center"/>
    </xf>
    <xf numFmtId="0" fontId="5" fillId="3" borderId="20" xfId="0" applyFont="1" applyFill="1" applyBorder="1" applyAlignment="1">
      <alignment horizontal="center" vertical="center"/>
    </xf>
    <xf numFmtId="164" fontId="10" fillId="2" borderId="17" xfId="0" applyNumberFormat="1" applyFont="1" applyFill="1" applyBorder="1" applyAlignment="1">
      <alignment horizontal="center"/>
    </xf>
    <xf numFmtId="164" fontId="10" fillId="2" borderId="18" xfId="0" applyNumberFormat="1" applyFont="1" applyFill="1" applyBorder="1" applyAlignment="1">
      <alignment horizontal="center"/>
    </xf>
    <xf numFmtId="164" fontId="11" fillId="2" borderId="14" xfId="0" applyNumberFormat="1" applyFont="1" applyFill="1" applyBorder="1" applyAlignment="1">
      <alignment horizontal="center" vertical="center"/>
    </xf>
    <xf numFmtId="164" fontId="11" fillId="2" borderId="15" xfId="0" applyNumberFormat="1" applyFont="1" applyFill="1" applyBorder="1" applyAlignment="1">
      <alignment horizontal="center" vertical="center"/>
    </xf>
    <xf numFmtId="0" fontId="5" fillId="3" borderId="17" xfId="0" applyFont="1" applyFill="1" applyBorder="1" applyAlignment="1">
      <alignment horizontal="center" vertical="center"/>
    </xf>
    <xf numFmtId="0" fontId="10" fillId="3" borderId="17" xfId="0" applyFont="1" applyFill="1" applyBorder="1" applyAlignment="1">
      <alignment horizontal="center"/>
    </xf>
    <xf numFmtId="0" fontId="11" fillId="2" borderId="14" xfId="0" applyFont="1" applyFill="1" applyBorder="1" applyAlignment="1">
      <alignment horizontal="center" vertical="center"/>
    </xf>
    <xf numFmtId="164" fontId="10" fillId="2" borderId="26" xfId="0" applyNumberFormat="1" applyFont="1" applyFill="1" applyBorder="1" applyAlignment="1">
      <alignment horizontal="center"/>
    </xf>
    <xf numFmtId="164" fontId="10" fillId="2" borderId="27" xfId="0" applyNumberFormat="1" applyFont="1" applyFill="1" applyBorder="1" applyAlignment="1">
      <alignment horizontal="center"/>
    </xf>
    <xf numFmtId="0" fontId="5" fillId="3" borderId="19" xfId="0" applyFont="1" applyFill="1" applyBorder="1" applyAlignment="1">
      <alignment horizontal="left" vertical="center"/>
    </xf>
    <xf numFmtId="0" fontId="5" fillId="3" borderId="20" xfId="0" applyFont="1" applyFill="1" applyBorder="1" applyAlignment="1">
      <alignment horizontal="left" vertical="center"/>
    </xf>
    <xf numFmtId="0" fontId="5" fillId="3" borderId="16" xfId="0" applyFont="1" applyFill="1" applyBorder="1" applyAlignment="1">
      <alignment horizontal="left" vertical="center"/>
    </xf>
    <xf numFmtId="0" fontId="5" fillId="3" borderId="17" xfId="0" applyFont="1" applyFill="1" applyBorder="1" applyAlignment="1">
      <alignment horizontal="left" vertical="center"/>
    </xf>
    <xf numFmtId="0" fontId="10" fillId="3" borderId="16" xfId="0" applyFont="1" applyFill="1" applyBorder="1" applyAlignment="1">
      <alignment horizontal="left" vertical="center"/>
    </xf>
    <xf numFmtId="0" fontId="10" fillId="3" borderId="17"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14" xfId="0" applyFont="1" applyFill="1" applyBorder="1" applyAlignment="1">
      <alignment horizontal="left" vertical="center"/>
    </xf>
    <xf numFmtId="0" fontId="6" fillId="2" borderId="4" xfId="0" applyFont="1" applyFill="1" applyBorder="1" applyAlignment="1">
      <alignment horizontal="left" vertical="center"/>
    </xf>
    <xf numFmtId="0" fontId="5" fillId="3" borderId="31" xfId="0" applyFont="1" applyFill="1" applyBorder="1" applyAlignment="1">
      <alignment horizontal="left" vertical="center"/>
    </xf>
    <xf numFmtId="0" fontId="5" fillId="3" borderId="32" xfId="0" applyFont="1" applyFill="1" applyBorder="1" applyAlignment="1">
      <alignment horizontal="left" vertical="center"/>
    </xf>
    <xf numFmtId="0" fontId="5" fillId="3" borderId="33" xfId="0" applyFont="1" applyFill="1" applyBorder="1" applyAlignment="1">
      <alignment horizontal="left" vertical="center"/>
    </xf>
    <xf numFmtId="0" fontId="5" fillId="3" borderId="34" xfId="0" applyFont="1" applyFill="1" applyBorder="1" applyAlignment="1">
      <alignment horizontal="left" vertical="center"/>
    </xf>
    <xf numFmtId="0" fontId="5" fillId="3" borderId="22" xfId="0" applyFont="1" applyFill="1" applyBorder="1" applyAlignment="1">
      <alignment horizontal="left" vertical="center"/>
    </xf>
    <xf numFmtId="0" fontId="5" fillId="3" borderId="23" xfId="0" applyFont="1" applyFill="1" applyBorder="1" applyAlignment="1">
      <alignment horizontal="left" vertical="center"/>
    </xf>
    <xf numFmtId="0" fontId="5" fillId="3" borderId="35" xfId="0" applyFont="1" applyFill="1" applyBorder="1" applyAlignment="1">
      <alignment horizontal="left" vertical="center"/>
    </xf>
    <xf numFmtId="0" fontId="5" fillId="3" borderId="36" xfId="0" applyFont="1" applyFill="1" applyBorder="1" applyAlignment="1">
      <alignment horizontal="left" vertical="center"/>
    </xf>
    <xf numFmtId="0" fontId="5" fillId="3" borderId="37" xfId="0" applyFont="1" applyFill="1" applyBorder="1" applyAlignment="1">
      <alignment horizontal="left" vertical="center"/>
    </xf>
    <xf numFmtId="164" fontId="5" fillId="3" borderId="38" xfId="0" applyNumberFormat="1" applyFont="1" applyFill="1" applyBorder="1" applyAlignment="1">
      <alignment horizontal="left" vertical="center"/>
    </xf>
    <xf numFmtId="164" fontId="5" fillId="3" borderId="32" xfId="0" applyNumberFormat="1" applyFont="1" applyFill="1" applyBorder="1" applyAlignment="1">
      <alignment horizontal="left" vertical="center"/>
    </xf>
    <xf numFmtId="164" fontId="5" fillId="3" borderId="33" xfId="0" applyNumberFormat="1" applyFont="1" applyFill="1" applyBorder="1" applyAlignment="1">
      <alignment horizontal="left" vertical="center"/>
    </xf>
    <xf numFmtId="0" fontId="6" fillId="2" borderId="2" xfId="0" applyFont="1" applyFill="1" applyBorder="1" applyAlignment="1">
      <alignment horizontal="left" vertical="center"/>
    </xf>
    <xf numFmtId="164" fontId="6" fillId="2" borderId="29" xfId="0" applyNumberFormat="1" applyFont="1" applyFill="1" applyBorder="1" applyAlignment="1">
      <alignment horizontal="center" vertical="center"/>
    </xf>
    <xf numFmtId="0" fontId="6" fillId="2" borderId="29" xfId="0"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9" xfId="0" applyFont="1" applyFill="1" applyBorder="1" applyAlignment="1">
      <alignment horizontal="center" vertical="center"/>
    </xf>
    <xf numFmtId="164" fontId="6" fillId="2" borderId="2" xfId="0" applyNumberFormat="1" applyFont="1" applyFill="1" applyBorder="1" applyAlignment="1">
      <alignment horizontal="center" vertical="center"/>
    </xf>
    <xf numFmtId="164" fontId="5" fillId="3" borderId="21" xfId="0" applyNumberFormat="1" applyFont="1" applyFill="1" applyBorder="1" applyAlignment="1">
      <alignment horizontal="left" vertical="center"/>
    </xf>
    <xf numFmtId="164" fontId="5" fillId="3" borderId="22" xfId="0" applyNumberFormat="1" applyFont="1" applyFill="1" applyBorder="1" applyAlignment="1">
      <alignment horizontal="left" vertical="center"/>
    </xf>
    <xf numFmtId="164" fontId="5" fillId="3" borderId="23" xfId="0" applyNumberFormat="1" applyFont="1" applyFill="1" applyBorder="1" applyAlignment="1">
      <alignment horizontal="left" vertical="center"/>
    </xf>
    <xf numFmtId="164" fontId="5" fillId="3" borderId="39" xfId="0" applyNumberFormat="1" applyFont="1" applyFill="1" applyBorder="1" applyAlignment="1">
      <alignment horizontal="left" vertical="center"/>
    </xf>
    <xf numFmtId="164" fontId="5" fillId="3" borderId="36" xfId="0" applyNumberFormat="1" applyFont="1" applyFill="1" applyBorder="1" applyAlignment="1">
      <alignment horizontal="left" vertical="center"/>
    </xf>
    <xf numFmtId="164" fontId="5" fillId="3" borderId="37" xfId="0" applyNumberFormat="1" applyFont="1" applyFill="1" applyBorder="1" applyAlignment="1">
      <alignment horizontal="left" vertical="center"/>
    </xf>
    <xf numFmtId="165" fontId="5" fillId="3" borderId="38" xfId="0" applyNumberFormat="1" applyFont="1" applyFill="1" applyBorder="1" applyAlignment="1">
      <alignment horizontal="center" vertical="center"/>
    </xf>
    <xf numFmtId="165" fontId="5" fillId="3" borderId="40" xfId="0" applyNumberFormat="1" applyFont="1" applyFill="1" applyBorder="1" applyAlignment="1">
      <alignment horizontal="center" vertical="center"/>
    </xf>
    <xf numFmtId="165" fontId="5" fillId="3" borderId="21" xfId="0" applyNumberFormat="1" applyFont="1" applyFill="1" applyBorder="1" applyAlignment="1">
      <alignment horizontal="center" vertical="center"/>
    </xf>
    <xf numFmtId="165" fontId="5" fillId="3" borderId="24" xfId="0" applyNumberFormat="1" applyFont="1" applyFill="1" applyBorder="1" applyAlignment="1">
      <alignment horizontal="center" vertical="center"/>
    </xf>
    <xf numFmtId="165" fontId="5" fillId="3" borderId="39" xfId="0" applyNumberFormat="1" applyFont="1" applyFill="1" applyBorder="1" applyAlignment="1">
      <alignment horizontal="center" vertical="center"/>
    </xf>
    <xf numFmtId="165" fontId="5" fillId="3" borderId="41" xfId="0" applyNumberFormat="1" applyFont="1" applyFill="1" applyBorder="1" applyAlignment="1">
      <alignment horizontal="center" vertical="center"/>
    </xf>
    <xf numFmtId="0" fontId="6" fillId="2" borderId="4" xfId="0" applyFont="1" applyFill="1" applyBorder="1" applyAlignment="1">
      <alignment horizontal="center" vertical="center"/>
    </xf>
    <xf numFmtId="164" fontId="6" fillId="2" borderId="4" xfId="0" applyNumberFormat="1" applyFont="1" applyFill="1" applyBorder="1" applyAlignment="1">
      <alignment horizontal="left" vertical="center"/>
    </xf>
    <xf numFmtId="164" fontId="10" fillId="3" borderId="17" xfId="0" applyNumberFormat="1" applyFont="1" applyFill="1" applyBorder="1" applyAlignment="1">
      <alignment horizontal="center"/>
    </xf>
    <xf numFmtId="0" fontId="5" fillId="2" borderId="19" xfId="0" applyFont="1" applyFill="1" applyBorder="1" applyAlignment="1">
      <alignment horizontal="left" vertical="center"/>
    </xf>
    <xf numFmtId="0" fontId="5" fillId="2" borderId="20" xfId="0" applyFont="1" applyFill="1" applyBorder="1" applyAlignment="1">
      <alignment horizontal="left" vertical="center"/>
    </xf>
    <xf numFmtId="0" fontId="5" fillId="2" borderId="16" xfId="0" applyFont="1" applyFill="1" applyBorder="1" applyAlignment="1">
      <alignment horizontal="left" vertical="center"/>
    </xf>
    <xf numFmtId="0" fontId="5" fillId="2" borderId="17" xfId="0" applyFont="1" applyFill="1" applyBorder="1" applyAlignment="1">
      <alignment horizontal="left" vertical="center"/>
    </xf>
    <xf numFmtId="0" fontId="6" fillId="2" borderId="10" xfId="0" applyFont="1" applyFill="1" applyBorder="1" applyAlignment="1">
      <alignment horizontal="left" vertical="center"/>
    </xf>
    <xf numFmtId="0" fontId="6" fillId="2" borderId="11" xfId="0" applyFont="1" applyFill="1" applyBorder="1" applyAlignment="1">
      <alignment horizontal="left" vertical="center"/>
    </xf>
    <xf numFmtId="0" fontId="5" fillId="2" borderId="17" xfId="0" applyFont="1" applyFill="1" applyBorder="1" applyAlignment="1">
      <alignment horizontal="center" vertical="center"/>
    </xf>
    <xf numFmtId="0" fontId="5" fillId="2" borderId="14" xfId="0" applyFont="1" applyFill="1" applyBorder="1" applyAlignment="1">
      <alignment horizontal="center" vertical="center"/>
    </xf>
    <xf numFmtId="164" fontId="5" fillId="2" borderId="21" xfId="0" applyNumberFormat="1" applyFont="1" applyFill="1" applyBorder="1" applyAlignment="1">
      <alignment horizontal="left" vertical="center"/>
    </xf>
    <xf numFmtId="164" fontId="5" fillId="2" borderId="22" xfId="0" applyNumberFormat="1" applyFont="1" applyFill="1" applyBorder="1" applyAlignment="1">
      <alignment horizontal="left" vertical="center"/>
    </xf>
    <xf numFmtId="164" fontId="5" fillId="2" borderId="24" xfId="0" applyNumberFormat="1" applyFont="1" applyFill="1" applyBorder="1" applyAlignment="1">
      <alignment horizontal="left" vertical="center"/>
    </xf>
    <xf numFmtId="164" fontId="5" fillId="2" borderId="14" xfId="0" applyNumberFormat="1" applyFont="1" applyFill="1" applyBorder="1" applyAlignment="1">
      <alignment horizontal="center" vertical="center"/>
    </xf>
    <xf numFmtId="164" fontId="5" fillId="2" borderId="15" xfId="0" applyNumberFormat="1" applyFont="1" applyFill="1" applyBorder="1" applyAlignment="1">
      <alignment horizontal="center" vertical="center"/>
    </xf>
    <xf numFmtId="0" fontId="5" fillId="2" borderId="16" xfId="0" applyFont="1" applyFill="1" applyBorder="1" applyAlignment="1">
      <alignment horizontal="center" vertical="center"/>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0" fontId="6" fillId="2" borderId="2" xfId="0" applyFont="1" applyFill="1" applyBorder="1" applyAlignment="1">
      <alignment horizontal="center" vertical="center"/>
    </xf>
    <xf numFmtId="164" fontId="5" fillId="3" borderId="14"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0" fontId="6" fillId="2" borderId="25" xfId="0" applyFont="1" applyFill="1" applyBorder="1" applyAlignment="1">
      <alignment horizontal="center" vertical="center"/>
    </xf>
    <xf numFmtId="0" fontId="6" fillId="0" borderId="2" xfId="0" applyFont="1" applyFill="1" applyBorder="1" applyAlignment="1">
      <alignment horizontal="left" vertical="center"/>
    </xf>
    <xf numFmtId="0" fontId="5" fillId="2" borderId="2" xfId="0" applyFont="1" applyFill="1" applyBorder="1" applyAlignment="1">
      <alignment horizontal="center"/>
    </xf>
    <xf numFmtId="165" fontId="5" fillId="3" borderId="10" xfId="0" applyNumberFormat="1" applyFont="1" applyFill="1" applyBorder="1" applyAlignment="1">
      <alignment horizontal="center" vertical="center"/>
    </xf>
    <xf numFmtId="165" fontId="5" fillId="3" borderId="11" xfId="0" applyNumberFormat="1" applyFont="1" applyFill="1" applyBorder="1" applyAlignment="1">
      <alignment horizontal="center" vertical="center"/>
    </xf>
    <xf numFmtId="165" fontId="5" fillId="3" borderId="12" xfId="0" applyNumberFormat="1" applyFont="1" applyFill="1" applyBorder="1" applyAlignment="1">
      <alignment horizontal="center" vertical="center"/>
    </xf>
    <xf numFmtId="0" fontId="5" fillId="2" borderId="10" xfId="0" applyFont="1" applyFill="1" applyBorder="1" applyAlignment="1">
      <alignment horizontal="center"/>
    </xf>
    <xf numFmtId="0" fontId="5" fillId="2" borderId="11" xfId="0" applyFont="1" applyFill="1" applyBorder="1" applyAlignment="1">
      <alignment horizontal="center"/>
    </xf>
    <xf numFmtId="0" fontId="5" fillId="2" borderId="12" xfId="0" applyFont="1" applyFill="1" applyBorder="1" applyAlignment="1">
      <alignment horizontal="center"/>
    </xf>
    <xf numFmtId="0" fontId="3" fillId="0" borderId="30"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28" xfId="0" applyFont="1" applyFill="1" applyBorder="1" applyAlignment="1">
      <alignment horizontal="left" vertical="center"/>
    </xf>
    <xf numFmtId="164" fontId="7" fillId="0" borderId="3" xfId="0" applyNumberFormat="1" applyFont="1" applyFill="1" applyBorder="1" applyAlignment="1">
      <alignment horizontal="left" vertical="center"/>
    </xf>
    <xf numFmtId="164" fontId="7" fillId="0" borderId="4" xfId="0" applyNumberFormat="1" applyFont="1" applyFill="1" applyBorder="1" applyAlignment="1">
      <alignment horizontal="left" vertical="center"/>
    </xf>
    <xf numFmtId="0" fontId="5" fillId="0" borderId="3" xfId="0" applyFont="1" applyFill="1" applyBorder="1" applyAlignment="1">
      <alignment horizontal="center"/>
    </xf>
    <xf numFmtId="0" fontId="5" fillId="0" borderId="4" xfId="0" applyFont="1" applyFill="1" applyBorder="1" applyAlignment="1">
      <alignment horizontal="center"/>
    </xf>
    <xf numFmtId="0" fontId="5" fillId="0" borderId="5" xfId="0" applyFont="1" applyFill="1" applyBorder="1" applyAlignment="1">
      <alignment horizontal="center"/>
    </xf>
    <xf numFmtId="0" fontId="5" fillId="0" borderId="6" xfId="0" applyFont="1" applyFill="1" applyBorder="1" applyAlignment="1">
      <alignment horizontal="center"/>
    </xf>
    <xf numFmtId="0" fontId="5" fillId="0" borderId="7" xfId="0" applyFont="1" applyFill="1" applyBorder="1" applyAlignment="1">
      <alignment horizontal="center"/>
    </xf>
    <xf numFmtId="0" fontId="5" fillId="0" borderId="8" xfId="0" applyFont="1" applyFill="1" applyBorder="1" applyAlignment="1">
      <alignment horizontal="center"/>
    </xf>
    <xf numFmtId="164" fontId="3" fillId="0" borderId="6" xfId="0" applyNumberFormat="1" applyFont="1" applyFill="1" applyBorder="1" applyAlignment="1">
      <alignment horizontal="left" vertical="top" wrapText="1"/>
    </xf>
    <xf numFmtId="164" fontId="3" fillId="0" borderId="7" xfId="0" applyNumberFormat="1" applyFont="1" applyFill="1" applyBorder="1" applyAlignment="1">
      <alignment horizontal="left" vertical="top" wrapText="1"/>
    </xf>
    <xf numFmtId="164" fontId="3" fillId="0" borderId="8" xfId="0" applyNumberFormat="1" applyFont="1" applyFill="1" applyBorder="1" applyAlignment="1">
      <alignment horizontal="left" vertical="top" wrapText="1"/>
    </xf>
    <xf numFmtId="0" fontId="5" fillId="3" borderId="2" xfId="0" applyNumberFormat="1" applyFont="1" applyFill="1" applyBorder="1" applyAlignment="1">
      <alignment horizontal="center" vertical="center"/>
    </xf>
    <xf numFmtId="0" fontId="5" fillId="2" borderId="20" xfId="0" applyFont="1" applyFill="1" applyBorder="1" applyAlignment="1">
      <alignment horizontal="center" vertical="center"/>
    </xf>
    <xf numFmtId="164" fontId="5" fillId="2" borderId="20" xfId="0" applyNumberFormat="1" applyFont="1" applyFill="1" applyBorder="1" applyAlignment="1">
      <alignment horizontal="center" vertical="center"/>
    </xf>
    <xf numFmtId="164" fontId="7" fillId="0" borderId="5" xfId="0" applyNumberFormat="1" applyFont="1" applyFill="1" applyBorder="1" applyAlignment="1">
      <alignment horizontal="left" vertical="center"/>
    </xf>
    <xf numFmtId="9" fontId="5" fillId="3" borderId="2" xfId="1" applyFont="1" applyFill="1" applyBorder="1" applyAlignment="1">
      <alignment horizontal="center" vertical="center"/>
    </xf>
    <xf numFmtId="164" fontId="5" fillId="3" borderId="10" xfId="0" applyNumberFormat="1" applyFont="1" applyFill="1" applyBorder="1" applyAlignment="1">
      <alignment horizontal="center" vertical="center"/>
    </xf>
    <xf numFmtId="164" fontId="5" fillId="3" borderId="11" xfId="0" applyNumberFormat="1" applyFont="1" applyFill="1" applyBorder="1" applyAlignment="1">
      <alignment horizontal="center" vertical="center"/>
    </xf>
    <xf numFmtId="164" fontId="5" fillId="3" borderId="12" xfId="0" applyNumberFormat="1" applyFont="1" applyFill="1" applyBorder="1" applyAlignment="1">
      <alignment horizontal="center" vertical="center"/>
    </xf>
    <xf numFmtId="0" fontId="6" fillId="0" borderId="10" xfId="0" applyFont="1" applyFill="1" applyBorder="1" applyAlignment="1">
      <alignment horizontal="left" vertical="center"/>
    </xf>
    <xf numFmtId="0" fontId="6" fillId="0" borderId="11" xfId="0" applyFont="1" applyFill="1" applyBorder="1" applyAlignment="1">
      <alignment horizontal="left" vertical="center"/>
    </xf>
    <xf numFmtId="0" fontId="6" fillId="0" borderId="12" xfId="0" applyFont="1" applyFill="1" applyBorder="1" applyAlignment="1">
      <alignment horizontal="left" vertical="center"/>
    </xf>
  </cellXfs>
  <cellStyles count="26">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Normal" xfId="0" builtinId="0"/>
    <cellStyle name="Percent" xfId="1"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660400</xdr:colOff>
      <xdr:row>0</xdr:row>
      <xdr:rowOff>101600</xdr:rowOff>
    </xdr:from>
    <xdr:to>
      <xdr:col>8</xdr:col>
      <xdr:colOff>127000</xdr:colOff>
      <xdr:row>1</xdr:row>
      <xdr:rowOff>688975</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81800" y="101600"/>
          <a:ext cx="1943100" cy="917575"/>
        </a:xfrm>
        <a:prstGeom prst="rect">
          <a:avLst/>
        </a:prstGeom>
        <a:noFill/>
        <a:ln>
          <a:noFill/>
        </a:ln>
      </xdr:spPr>
    </xdr:pic>
    <xdr:clientData/>
  </xdr:twoCellAnchor>
  <xdr:twoCellAnchor editAs="oneCell">
    <xdr:from>
      <xdr:col>5</xdr:col>
      <xdr:colOff>660400</xdr:colOff>
      <xdr:row>19</xdr:row>
      <xdr:rowOff>101600</xdr:rowOff>
    </xdr:from>
    <xdr:to>
      <xdr:col>8</xdr:col>
      <xdr:colOff>127000</xdr:colOff>
      <xdr:row>20</xdr:row>
      <xdr:rowOff>688975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0" y="101600"/>
          <a:ext cx="1943100" cy="91757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tabSelected="1" view="pageLayout" topLeftCell="A7" workbookViewId="0">
      <selection activeCell="A18" sqref="A18:G18"/>
    </sheetView>
  </sheetViews>
  <sheetFormatPr defaultColWidth="10.75" defaultRowHeight="17.25"/>
  <cols>
    <col min="1" max="1" width="34" style="1" customWidth="1"/>
    <col min="2" max="2" width="16.25" style="2" bestFit="1" customWidth="1"/>
    <col min="3" max="3" width="12.25" style="1" bestFit="1" customWidth="1"/>
    <col min="4" max="4" width="13.25" style="2" bestFit="1" customWidth="1"/>
    <col min="5" max="8" width="10.75" style="1"/>
    <col min="9" max="9" width="10.75" style="2"/>
    <col min="10" max="10" width="34" style="1" customWidth="1"/>
    <col min="11" max="11" width="16.25" style="1" customWidth="1"/>
    <col min="12" max="12" width="12.25" style="1" customWidth="1"/>
    <col min="13" max="13" width="13.25" style="1" customWidth="1"/>
    <col min="14" max="16384" width="10.75" style="1"/>
  </cols>
  <sheetData>
    <row r="1" spans="1:9" ht="32.25">
      <c r="A1" s="105" t="s">
        <v>2</v>
      </c>
      <c r="B1" s="106"/>
      <c r="C1" s="106"/>
      <c r="D1" s="106"/>
      <c r="E1" s="119"/>
      <c r="F1" s="107"/>
      <c r="G1" s="108"/>
      <c r="H1" s="108"/>
      <c r="I1" s="109"/>
    </row>
    <row r="2" spans="1:9" ht="60" customHeight="1" thickBot="1">
      <c r="A2" s="113" t="s">
        <v>13</v>
      </c>
      <c r="B2" s="114"/>
      <c r="C2" s="114"/>
      <c r="D2" s="114"/>
      <c r="E2" s="115"/>
      <c r="F2" s="110"/>
      <c r="G2" s="111"/>
      <c r="H2" s="111"/>
      <c r="I2" s="112"/>
    </row>
    <row r="3" spans="1:9" ht="22.9" customHeight="1" thickBot="1">
      <c r="A3" s="10" t="s">
        <v>0</v>
      </c>
      <c r="B3" s="121"/>
      <c r="C3" s="122"/>
      <c r="D3" s="123"/>
      <c r="E3" s="13">
        <v>52.708333333333336</v>
      </c>
      <c r="F3" s="58" t="s">
        <v>15</v>
      </c>
      <c r="G3" s="58"/>
      <c r="H3" s="120">
        <v>1</v>
      </c>
      <c r="I3" s="120"/>
    </row>
    <row r="4" spans="1:9" ht="22.9" customHeight="1" thickBot="1">
      <c r="A4" s="10" t="s">
        <v>1</v>
      </c>
      <c r="B4" s="121"/>
      <c r="C4" s="122"/>
      <c r="D4" s="123"/>
      <c r="E4" s="13">
        <v>1.3541666666666667</v>
      </c>
      <c r="F4" s="12">
        <f>E3*H3</f>
        <v>52.708333333333336</v>
      </c>
      <c r="G4" s="8" t="s">
        <v>16</v>
      </c>
      <c r="H4" s="9">
        <v>39</v>
      </c>
      <c r="I4" s="8" t="s">
        <v>17</v>
      </c>
    </row>
    <row r="5" spans="1:9" ht="22.9" customHeight="1" thickBot="1">
      <c r="A5" s="10" t="s">
        <v>29</v>
      </c>
      <c r="B5" s="96"/>
      <c r="C5" s="97"/>
      <c r="D5" s="98"/>
      <c r="E5" s="14">
        <v>1.21875</v>
      </c>
      <c r="F5" s="12">
        <f>E4*H3</f>
        <v>1.3541666666666667</v>
      </c>
      <c r="G5" s="15" t="s">
        <v>30</v>
      </c>
      <c r="H5" s="16">
        <f>MROUND(E5*H3,"0:15")</f>
        <v>1.21875</v>
      </c>
      <c r="I5" s="17" t="s">
        <v>31</v>
      </c>
    </row>
    <row r="6" spans="1:9" ht="37.15" customHeight="1" thickBot="1">
      <c r="A6" s="124" t="s">
        <v>24</v>
      </c>
      <c r="B6" s="125"/>
      <c r="C6" s="125"/>
      <c r="D6" s="125"/>
      <c r="E6" s="125"/>
      <c r="F6" s="125"/>
      <c r="G6" s="125"/>
      <c r="H6" s="125"/>
      <c r="I6" s="126"/>
    </row>
    <row r="7" spans="1:9" s="3" customFormat="1" ht="22.9" customHeight="1" thickBot="1">
      <c r="A7" s="53" t="s">
        <v>3</v>
      </c>
      <c r="B7" s="53"/>
      <c r="C7" s="53"/>
      <c r="D7" s="58" t="s">
        <v>11</v>
      </c>
      <c r="E7" s="58"/>
      <c r="F7" s="90" t="s">
        <v>10</v>
      </c>
      <c r="G7" s="90"/>
      <c r="H7" s="58" t="s">
        <v>4</v>
      </c>
      <c r="I7" s="58"/>
    </row>
    <row r="8" spans="1:9" s="3" customFormat="1" ht="16.149999999999999" customHeight="1">
      <c r="A8" s="88" t="s">
        <v>12</v>
      </c>
      <c r="B8" s="89"/>
      <c r="C8" s="89"/>
      <c r="D8" s="91">
        <f>H5</f>
        <v>1.21875</v>
      </c>
      <c r="E8" s="91"/>
      <c r="F8" s="81">
        <v>33</v>
      </c>
      <c r="G8" s="81"/>
      <c r="H8" s="85">
        <f>MROUND(D8*F8,"0:15")</f>
        <v>40.21875</v>
      </c>
      <c r="I8" s="86"/>
    </row>
    <row r="9" spans="1:9" s="3" customFormat="1" ht="16.149999999999999" customHeight="1">
      <c r="A9" s="76" t="s">
        <v>5</v>
      </c>
      <c r="B9" s="77"/>
      <c r="C9" s="77"/>
      <c r="D9" s="21">
        <v>0</v>
      </c>
      <c r="E9" s="21"/>
      <c r="F9" s="80">
        <v>30</v>
      </c>
      <c r="G9" s="80"/>
      <c r="H9" s="18">
        <f>MROUND(D9*F9,"0:15")</f>
        <v>0</v>
      </c>
      <c r="I9" s="19"/>
    </row>
    <row r="10" spans="1:9" s="3" customFormat="1" ht="16.149999999999999" customHeight="1">
      <c r="A10" s="76" t="s">
        <v>7</v>
      </c>
      <c r="B10" s="77"/>
      <c r="C10" s="77"/>
      <c r="D10" s="18">
        <f>D9</f>
        <v>0</v>
      </c>
      <c r="E10" s="18"/>
      <c r="F10" s="80">
        <v>3</v>
      </c>
      <c r="G10" s="80"/>
      <c r="H10" s="18">
        <f>MROUND(D10*F10,"0:15")</f>
        <v>0</v>
      </c>
      <c r="I10" s="19"/>
    </row>
    <row r="11" spans="1:9" s="3" customFormat="1" ht="16.149999999999999" customHeight="1">
      <c r="A11" s="87"/>
      <c r="B11" s="80"/>
      <c r="C11" s="80"/>
      <c r="D11" s="80"/>
      <c r="E11" s="4"/>
      <c r="F11" s="11">
        <f>H10/F9</f>
        <v>0</v>
      </c>
      <c r="G11" s="82" t="s">
        <v>32</v>
      </c>
      <c r="H11" s="83"/>
      <c r="I11" s="84"/>
    </row>
    <row r="12" spans="1:9" s="3" customFormat="1" ht="16.149999999999999" customHeight="1">
      <c r="A12" s="76" t="s">
        <v>33</v>
      </c>
      <c r="B12" s="77"/>
      <c r="C12" s="77"/>
      <c r="D12" s="21">
        <v>0</v>
      </c>
      <c r="E12" s="21"/>
      <c r="F12" s="27">
        <v>39</v>
      </c>
      <c r="G12" s="27"/>
      <c r="H12" s="18">
        <f>MROUND(D12*F12,"0:15")</f>
        <v>0</v>
      </c>
      <c r="I12" s="19"/>
    </row>
    <row r="13" spans="1:9" s="3" customFormat="1" ht="16.149999999999999" customHeight="1">
      <c r="A13" s="76" t="s">
        <v>34</v>
      </c>
      <c r="B13" s="77"/>
      <c r="C13" s="77"/>
      <c r="D13" s="18">
        <f>D12*10%</f>
        <v>0</v>
      </c>
      <c r="E13" s="18"/>
      <c r="F13" s="27">
        <v>6</v>
      </c>
      <c r="G13" s="27"/>
      <c r="H13" s="18">
        <f>MROUND(D13*F13,"0:15")</f>
        <v>0</v>
      </c>
      <c r="I13" s="19"/>
    </row>
    <row r="14" spans="1:9" s="3" customFormat="1" ht="16.149999999999999" customHeight="1">
      <c r="A14" s="76" t="s">
        <v>6</v>
      </c>
      <c r="B14" s="77"/>
      <c r="C14" s="77"/>
      <c r="D14" s="18">
        <f>F5*10%</f>
        <v>0.13541666666666669</v>
      </c>
      <c r="E14" s="18"/>
      <c r="F14" s="80">
        <v>33</v>
      </c>
      <c r="G14" s="80"/>
      <c r="H14" s="18">
        <f>MROUND(D14*F14,"0:15")</f>
        <v>4.46875</v>
      </c>
      <c r="I14" s="19"/>
    </row>
    <row r="15" spans="1:9" s="3" customFormat="1" ht="16.149999999999999" customHeight="1">
      <c r="A15" s="76" t="s">
        <v>8</v>
      </c>
      <c r="B15" s="77"/>
      <c r="C15" s="77"/>
      <c r="D15" s="18">
        <v>0.25</v>
      </c>
      <c r="E15" s="18"/>
      <c r="F15" s="27">
        <v>5</v>
      </c>
      <c r="G15" s="27"/>
      <c r="H15" s="18">
        <f>MROUND(D15*F15,"0:15")</f>
        <v>1.25</v>
      </c>
      <c r="I15" s="19"/>
    </row>
    <row r="16" spans="1:9" s="3" customFormat="1" ht="16.149999999999999" customHeight="1" thickBot="1">
      <c r="A16" s="74" t="s">
        <v>9</v>
      </c>
      <c r="B16" s="75"/>
      <c r="C16" s="75"/>
      <c r="D16" s="118">
        <v>0.25</v>
      </c>
      <c r="E16" s="118"/>
      <c r="F16" s="117">
        <v>1</v>
      </c>
      <c r="G16" s="117"/>
      <c r="H16" s="18">
        <f>MROUND(D16*F16,"0:15")</f>
        <v>0.25</v>
      </c>
      <c r="I16" s="19"/>
    </row>
    <row r="17" spans="1:17" s="3" customFormat="1" ht="16.149999999999999" customHeight="1" thickBot="1">
      <c r="A17" s="20" t="s">
        <v>36</v>
      </c>
      <c r="B17" s="20"/>
      <c r="C17" s="20"/>
      <c r="D17" s="21">
        <v>0</v>
      </c>
      <c r="E17" s="21"/>
      <c r="F17" s="22">
        <v>0</v>
      </c>
      <c r="G17" s="22"/>
      <c r="H17" s="18">
        <f t="shared" ref="H17" si="0">MROUND(D17*F17,"0:15")</f>
        <v>0</v>
      </c>
      <c r="I17" s="19"/>
    </row>
    <row r="18" spans="1:17" s="5" customFormat="1" ht="22.9" customHeight="1" thickBot="1">
      <c r="A18" s="78" t="s">
        <v>18</v>
      </c>
      <c r="B18" s="79"/>
      <c r="C18" s="79"/>
      <c r="D18" s="79"/>
      <c r="E18" s="79"/>
      <c r="F18" s="79"/>
      <c r="G18" s="79"/>
      <c r="H18" s="92">
        <f>(SUM(H12:I17))+(SUM(H8:I10))</f>
        <v>46.1875</v>
      </c>
      <c r="I18" s="93"/>
      <c r="Q18" s="6"/>
    </row>
    <row r="19" spans="1:17" s="5" customFormat="1" ht="82.9" customHeight="1" thickBot="1">
      <c r="A19" s="102" t="s">
        <v>25</v>
      </c>
      <c r="B19" s="103"/>
      <c r="C19" s="103"/>
      <c r="D19" s="103"/>
      <c r="E19" s="103"/>
      <c r="F19" s="103"/>
      <c r="G19" s="103"/>
      <c r="H19" s="103"/>
      <c r="I19" s="104"/>
    </row>
    <row r="20" spans="1:17" ht="32.25">
      <c r="A20" s="105" t="s">
        <v>20</v>
      </c>
      <c r="B20" s="106"/>
      <c r="C20" s="106"/>
      <c r="D20" s="106"/>
      <c r="E20" s="106"/>
      <c r="F20" s="107"/>
      <c r="G20" s="108"/>
      <c r="H20" s="108"/>
      <c r="I20" s="109"/>
    </row>
    <row r="21" spans="1:17" ht="60" customHeight="1" thickBot="1">
      <c r="A21" s="113" t="s">
        <v>13</v>
      </c>
      <c r="B21" s="114"/>
      <c r="C21" s="114"/>
      <c r="D21" s="114"/>
      <c r="E21" s="115"/>
      <c r="F21" s="110"/>
      <c r="G21" s="111"/>
      <c r="H21" s="111"/>
      <c r="I21" s="112"/>
    </row>
    <row r="22" spans="1:17" ht="22.9" customHeight="1" thickBot="1">
      <c r="A22" s="7" t="s">
        <v>0</v>
      </c>
      <c r="B22" s="116">
        <f>B3</f>
        <v>0</v>
      </c>
      <c r="C22" s="116"/>
      <c r="D22" s="116"/>
      <c r="E22" s="116"/>
      <c r="F22" s="95"/>
      <c r="G22" s="95"/>
      <c r="H22" s="95"/>
      <c r="I22" s="95"/>
    </row>
    <row r="23" spans="1:17" ht="22.9" customHeight="1" thickBot="1">
      <c r="A23" s="7" t="s">
        <v>1</v>
      </c>
      <c r="B23" s="116">
        <f>B4</f>
        <v>0</v>
      </c>
      <c r="C23" s="116"/>
      <c r="D23" s="116"/>
      <c r="E23" s="116"/>
      <c r="F23" s="95"/>
      <c r="G23" s="95"/>
      <c r="H23" s="95"/>
      <c r="I23" s="95"/>
    </row>
    <row r="24" spans="1:17" ht="22.9" customHeight="1" thickBot="1">
      <c r="A24" s="7" t="s">
        <v>14</v>
      </c>
      <c r="B24" s="96">
        <f>B5</f>
        <v>0</v>
      </c>
      <c r="C24" s="97"/>
      <c r="D24" s="97"/>
      <c r="E24" s="98"/>
      <c r="F24" s="99"/>
      <c r="G24" s="100"/>
      <c r="H24" s="100"/>
      <c r="I24" s="101"/>
    </row>
    <row r="25" spans="1:17" ht="37.15" customHeight="1" thickBot="1">
      <c r="A25" s="94" t="s">
        <v>19</v>
      </c>
      <c r="B25" s="94"/>
      <c r="C25" s="94"/>
      <c r="D25" s="94"/>
      <c r="E25" s="94"/>
      <c r="F25" s="94"/>
      <c r="G25" s="94"/>
      <c r="H25" s="94"/>
      <c r="I25" s="94"/>
    </row>
    <row r="26" spans="1:17" ht="22.9" customHeight="1">
      <c r="A26" s="38" t="s">
        <v>3</v>
      </c>
      <c r="B26" s="39"/>
      <c r="C26" s="39"/>
      <c r="D26" s="25" t="s">
        <v>35</v>
      </c>
      <c r="E26" s="25"/>
      <c r="F26" s="29" t="s">
        <v>10</v>
      </c>
      <c r="G26" s="29"/>
      <c r="H26" s="25" t="s">
        <v>4</v>
      </c>
      <c r="I26" s="26"/>
    </row>
    <row r="27" spans="1:17" ht="16.149999999999999" customHeight="1">
      <c r="A27" s="36"/>
      <c r="B27" s="37"/>
      <c r="C27" s="37"/>
      <c r="D27" s="73"/>
      <c r="E27" s="73"/>
      <c r="F27" s="28"/>
      <c r="G27" s="28"/>
      <c r="H27" s="23">
        <f>D27*F27</f>
        <v>0</v>
      </c>
      <c r="I27" s="24"/>
    </row>
    <row r="28" spans="1:17" ht="16.149999999999999" customHeight="1">
      <c r="A28" s="36"/>
      <c r="B28" s="37"/>
      <c r="C28" s="37"/>
      <c r="D28" s="27"/>
      <c r="E28" s="27"/>
      <c r="F28" s="27"/>
      <c r="G28" s="27"/>
      <c r="H28" s="23">
        <f t="shared" ref="H28:H30" si="1">D28*F28</f>
        <v>0</v>
      </c>
      <c r="I28" s="24"/>
    </row>
    <row r="29" spans="1:17" ht="16.149999999999999" customHeight="1">
      <c r="A29" s="36"/>
      <c r="B29" s="37"/>
      <c r="C29" s="37"/>
      <c r="D29" s="27"/>
      <c r="E29" s="27"/>
      <c r="F29" s="27"/>
      <c r="G29" s="27"/>
      <c r="H29" s="23">
        <f t="shared" si="1"/>
        <v>0</v>
      </c>
      <c r="I29" s="24"/>
    </row>
    <row r="30" spans="1:17" ht="16.149999999999999" customHeight="1">
      <c r="A30" s="34"/>
      <c r="B30" s="35"/>
      <c r="C30" s="35"/>
      <c r="D30" s="27"/>
      <c r="E30" s="27"/>
      <c r="F30" s="27"/>
      <c r="G30" s="27"/>
      <c r="H30" s="23">
        <f t="shared" si="1"/>
        <v>0</v>
      </c>
      <c r="I30" s="24"/>
    </row>
    <row r="31" spans="1:17" ht="16.149999999999999" customHeight="1" thickBot="1">
      <c r="A31" s="32"/>
      <c r="B31" s="33"/>
      <c r="C31" s="33"/>
      <c r="D31" s="22"/>
      <c r="E31" s="22"/>
      <c r="F31" s="22"/>
      <c r="G31" s="22"/>
      <c r="H31" s="30">
        <f>D31*F31</f>
        <v>0</v>
      </c>
      <c r="I31" s="31"/>
    </row>
    <row r="32" spans="1:17" ht="22.9" customHeight="1" thickBot="1">
      <c r="A32" s="53" t="s">
        <v>21</v>
      </c>
      <c r="B32" s="53"/>
      <c r="C32" s="53"/>
      <c r="D32" s="53"/>
      <c r="E32" s="53"/>
      <c r="F32" s="53"/>
      <c r="G32" s="53"/>
      <c r="H32" s="54">
        <f>SUM(H27:I31)</f>
        <v>0</v>
      </c>
      <c r="I32" s="55"/>
    </row>
    <row r="33" spans="1:9" ht="22.9" customHeight="1" thickBot="1">
      <c r="A33" s="53" t="s">
        <v>22</v>
      </c>
      <c r="B33" s="53"/>
      <c r="C33" s="53"/>
      <c r="D33" s="53"/>
      <c r="E33" s="53"/>
      <c r="F33" s="53"/>
      <c r="G33" s="53"/>
      <c r="H33" s="56">
        <f>H18+H32</f>
        <v>46.1875</v>
      </c>
      <c r="I33" s="57"/>
    </row>
    <row r="34" spans="1:9" ht="22.9" customHeight="1" thickBot="1">
      <c r="A34" s="53" t="s">
        <v>23</v>
      </c>
      <c r="B34" s="53"/>
      <c r="C34" s="53"/>
      <c r="D34" s="53"/>
      <c r="E34" s="53"/>
      <c r="F34" s="53"/>
      <c r="G34" s="53"/>
      <c r="H34" s="58">
        <f>IF($F$4-$H33&lt;0,(TEXT(ABS($F$4-$H33),"-[h]:mm")),$F$4-$H33)</f>
        <v>6.5208333333333357</v>
      </c>
      <c r="I34" s="58"/>
    </row>
    <row r="35" spans="1:9" ht="22.9" customHeight="1" thickBot="1">
      <c r="A35" s="40" t="s">
        <v>26</v>
      </c>
      <c r="B35" s="40"/>
      <c r="C35" s="40"/>
      <c r="D35" s="72" t="s">
        <v>27</v>
      </c>
      <c r="E35" s="72"/>
      <c r="F35" s="72"/>
      <c r="G35" s="72"/>
      <c r="H35" s="71" t="s">
        <v>28</v>
      </c>
      <c r="I35" s="71"/>
    </row>
    <row r="36" spans="1:9" ht="22.9" customHeight="1">
      <c r="A36" s="47"/>
      <c r="B36" s="48"/>
      <c r="C36" s="49"/>
      <c r="D36" s="62"/>
      <c r="E36" s="63"/>
      <c r="F36" s="63"/>
      <c r="G36" s="64"/>
      <c r="H36" s="69"/>
      <c r="I36" s="70"/>
    </row>
    <row r="37" spans="1:9" ht="22.9" customHeight="1">
      <c r="A37" s="44"/>
      <c r="B37" s="45"/>
      <c r="C37" s="46"/>
      <c r="D37" s="59"/>
      <c r="E37" s="60"/>
      <c r="F37" s="60"/>
      <c r="G37" s="61"/>
      <c r="H37" s="67"/>
      <c r="I37" s="68"/>
    </row>
    <row r="38" spans="1:9" ht="22.9" customHeight="1">
      <c r="A38" s="44"/>
      <c r="B38" s="45"/>
      <c r="C38" s="46"/>
      <c r="D38" s="59"/>
      <c r="E38" s="60"/>
      <c r="F38" s="60"/>
      <c r="G38" s="61"/>
      <c r="H38" s="67"/>
      <c r="I38" s="68"/>
    </row>
    <row r="39" spans="1:9" ht="22.9" customHeight="1" thickBot="1">
      <c r="A39" s="41"/>
      <c r="B39" s="42"/>
      <c r="C39" s="43"/>
      <c r="D39" s="50"/>
      <c r="E39" s="51"/>
      <c r="F39" s="51"/>
      <c r="G39" s="52"/>
      <c r="H39" s="65"/>
      <c r="I39" s="66"/>
    </row>
  </sheetData>
  <mergeCells count="109">
    <mergeCell ref="A1:E1"/>
    <mergeCell ref="A2:E2"/>
    <mergeCell ref="F1:I2"/>
    <mergeCell ref="F3:G3"/>
    <mergeCell ref="H3:I3"/>
    <mergeCell ref="B3:D3"/>
    <mergeCell ref="B4:D4"/>
    <mergeCell ref="B5:D5"/>
    <mergeCell ref="A6:I6"/>
    <mergeCell ref="H18:I18"/>
    <mergeCell ref="F15:G15"/>
    <mergeCell ref="F14:G14"/>
    <mergeCell ref="F13:G13"/>
    <mergeCell ref="A25:I25"/>
    <mergeCell ref="F22:I22"/>
    <mergeCell ref="F23:I23"/>
    <mergeCell ref="B24:E24"/>
    <mergeCell ref="F24:I24"/>
    <mergeCell ref="A19:I19"/>
    <mergeCell ref="A20:E20"/>
    <mergeCell ref="F20:I21"/>
    <mergeCell ref="A21:E21"/>
    <mergeCell ref="B22:E22"/>
    <mergeCell ref="F16:G16"/>
    <mergeCell ref="B23:E23"/>
    <mergeCell ref="H17:I17"/>
    <mergeCell ref="H15:I15"/>
    <mergeCell ref="H14:I14"/>
    <mergeCell ref="H13:I13"/>
    <mergeCell ref="D16:E16"/>
    <mergeCell ref="D15:E15"/>
    <mergeCell ref="D14:E14"/>
    <mergeCell ref="D13:E13"/>
    <mergeCell ref="H12:I12"/>
    <mergeCell ref="H10:I10"/>
    <mergeCell ref="H9:I9"/>
    <mergeCell ref="F12:G12"/>
    <mergeCell ref="F10:G10"/>
    <mergeCell ref="F9:G9"/>
    <mergeCell ref="F8:G8"/>
    <mergeCell ref="G11:I11"/>
    <mergeCell ref="D7:E7"/>
    <mergeCell ref="H7:I7"/>
    <mergeCell ref="H8:I8"/>
    <mergeCell ref="A11:D11"/>
    <mergeCell ref="A10:C10"/>
    <mergeCell ref="A9:C9"/>
    <mergeCell ref="A8:C8"/>
    <mergeCell ref="F7:G7"/>
    <mergeCell ref="D12:E12"/>
    <mergeCell ref="D10:E10"/>
    <mergeCell ref="D9:E9"/>
    <mergeCell ref="D8:E8"/>
    <mergeCell ref="A7:C7"/>
    <mergeCell ref="D29:E29"/>
    <mergeCell ref="D28:E28"/>
    <mergeCell ref="D27:E27"/>
    <mergeCell ref="D26:E26"/>
    <mergeCell ref="A16:C16"/>
    <mergeCell ref="A15:C15"/>
    <mergeCell ref="A14:C14"/>
    <mergeCell ref="A13:C13"/>
    <mergeCell ref="A12:C12"/>
    <mergeCell ref="A18:G18"/>
    <mergeCell ref="A35:C35"/>
    <mergeCell ref="A39:C39"/>
    <mergeCell ref="A38:C38"/>
    <mergeCell ref="A37:C37"/>
    <mergeCell ref="A36:C36"/>
    <mergeCell ref="D39:G39"/>
    <mergeCell ref="A32:G32"/>
    <mergeCell ref="H32:I32"/>
    <mergeCell ref="A33:G33"/>
    <mergeCell ref="H33:I33"/>
    <mergeCell ref="A34:G34"/>
    <mergeCell ref="H34:I34"/>
    <mergeCell ref="D38:G38"/>
    <mergeCell ref="D37:G37"/>
    <mergeCell ref="D36:G36"/>
    <mergeCell ref="H39:I39"/>
    <mergeCell ref="H38:I38"/>
    <mergeCell ref="H37:I37"/>
    <mergeCell ref="H36:I36"/>
    <mergeCell ref="H35:I35"/>
    <mergeCell ref="D35:G35"/>
    <mergeCell ref="H16:I16"/>
    <mergeCell ref="A17:C17"/>
    <mergeCell ref="D17:E17"/>
    <mergeCell ref="F17:G17"/>
    <mergeCell ref="H28:I28"/>
    <mergeCell ref="H27:I27"/>
    <mergeCell ref="H26:I26"/>
    <mergeCell ref="F31:G31"/>
    <mergeCell ref="F30:G30"/>
    <mergeCell ref="F29:G29"/>
    <mergeCell ref="F28:G28"/>
    <mergeCell ref="F27:G27"/>
    <mergeCell ref="F26:G26"/>
    <mergeCell ref="H31:I31"/>
    <mergeCell ref="H30:I30"/>
    <mergeCell ref="H29:I29"/>
    <mergeCell ref="A31:C31"/>
    <mergeCell ref="A30:C30"/>
    <mergeCell ref="A29:C29"/>
    <mergeCell ref="A28:C28"/>
    <mergeCell ref="A27:C27"/>
    <mergeCell ref="A26:C26"/>
    <mergeCell ref="D31:E31"/>
    <mergeCell ref="D30:E30"/>
  </mergeCells>
  <phoneticPr fontId="2" type="noConversion"/>
  <pageMargins left="0.25" right="0.25" top="0.75" bottom="0.75" header="0.3" footer="0.3"/>
  <pageSetup paperSize="9" orientation="landscape" horizontalDpi="4294967292" verticalDpi="4294967292" r:id="rId1"/>
  <headerFooter>
    <oddFooter>&amp;CPage &amp;P of &amp;N Pages</oddFooter>
  </headerFooter>
  <ignoredErrors>
    <ignoredError sqref="H18 H28:I32 H27" emptyCellReferenc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Berkshire Maestros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Christmas</dc:creator>
  <cp:lastModifiedBy>berkshiremaestros</cp:lastModifiedBy>
  <cp:lastPrinted>2017-07-04T12:00:55Z</cp:lastPrinted>
  <dcterms:created xsi:type="dcterms:W3CDTF">2017-06-21T15:30:25Z</dcterms:created>
  <dcterms:modified xsi:type="dcterms:W3CDTF">2017-10-12T13:02:28Z</dcterms:modified>
</cp:coreProperties>
</file>